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<sst xmlns="http://schemas.openxmlformats.org/spreadsheetml/2006/main" count="40" uniqueCount="40">
  <si>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Адрес дома</t>
  </si>
  <si>
    <t>ул.Ленина д.30а</t>
  </si>
  <si>
    <t>ул.Ленина д.30б</t>
  </si>
  <si>
    <t>ул.Ленина д.34а</t>
  </si>
  <si>
    <t>ул.Ленина д.36</t>
  </si>
  <si>
    <t>ул.Ленина д.38</t>
  </si>
  <si>
    <t>ул.Ленина д.38а</t>
  </si>
  <si>
    <t>ул.Ленина д.42</t>
  </si>
  <si>
    <t>ул.Ленина д.44</t>
  </si>
  <si>
    <t>Бр.Горожанкиных,д.23</t>
  </si>
  <si>
    <t>ул.Бр.Горожанкиных д.24</t>
  </si>
  <si>
    <t>ул.Бр.Горожанкиных д.26</t>
  </si>
  <si>
    <t>ул.Бр.Горожанкиных д.28</t>
  </si>
  <si>
    <t>ул.Бр.Горожанкиных д.30</t>
  </si>
  <si>
    <t>ул.Бр.Горожанкиных д.32</t>
  </si>
  <si>
    <t>ул.Успенская,д.26</t>
  </si>
  <si>
    <t>ул.Успенская,д.32</t>
  </si>
  <si>
    <t>Итого:</t>
  </si>
  <si>
    <t>Генеральный директор ООО ДЭЗ- сервис"                                              Алабина Г.Г.</t>
  </si>
  <si>
    <t>15-17</t>
  </si>
  <si>
    <t>Этажность</t>
  </si>
  <si>
    <t>В.А. Завьялова</t>
  </si>
  <si>
    <t>8 (498) 568-57-00</t>
  </si>
  <si>
    <t>Расчеты по многоквартирным  домам на ОДН</t>
  </si>
  <si>
    <t>ХВС</t>
  </si>
  <si>
    <t>ГВС</t>
  </si>
  <si>
    <t>Площадь жилых помещений (без лоджий, балконов) оплачиваемая МКД (м2)</t>
  </si>
  <si>
    <t>Итого  площадь жилых и нежилых помещений МКД (м2)</t>
  </si>
  <si>
    <t>Площадь мест общего пользования (коридоров,лестничных клеток, лифтовых, холлов и т.д.) МКД (м2)</t>
  </si>
  <si>
    <t>Площадь помещений технического обслуживания МКД (м2)</t>
  </si>
  <si>
    <t>Горячая вода на ОДН МКД (м3) в месяц)</t>
  </si>
  <si>
    <t>Холодная вода на ОДН МКД (м3) в месяц)</t>
  </si>
  <si>
    <t>Площадь нежилых помещений (магазины, офисы и т.д.) МКД (м2)</t>
  </si>
  <si>
    <t>№   п/п</t>
  </si>
  <si>
    <r>
      <t xml:space="preserve">Итого площадь помещений входящих в состав общего имущества </t>
    </r>
    <r>
      <rPr>
        <sz val="8"/>
        <rFont val="Arial"/>
        <family val="2"/>
      </rPr>
      <t>МКД (м2)</t>
    </r>
  </si>
  <si>
    <t>* ОИ -  площадь помещений входящих в состав  общего имущества дома</t>
  </si>
  <si>
    <t>Бр.Горожанкиных,д.4</t>
  </si>
  <si>
    <t>Бр.Горожанкиных,д.16</t>
  </si>
  <si>
    <t>Организация ООО "ДЭЗ - сервис" на  01.06. 2017г.</t>
  </si>
  <si>
    <t>Норматив на ОДН (кВт. на 1м2 площади ОИ*) Распоряжение Министерства жилищно-коммунального хозяйства от 22.05.2017г.   №63-РВ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</si>
</sst>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</numFmts>
  <fonts count="44">
    <font>
      <sz val="10"/>
      <name val="Arial"/>
      <family val="0"/>
    </font>
    <font>
      <b/>
      <sz val="18"/>
      <name val="Arial Cyr"/>
      <family val="2"/>
    </font>
    <font>
      <i/>
      <sz val="16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8" fontId="5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19.421875" style="0" customWidth="1"/>
    <col min="4" max="4" width="14.00390625" style="0" customWidth="1"/>
    <col min="5" max="5" width="12.7109375" style="0" customWidth="1"/>
    <col min="6" max="6" width="9.421875" style="0" customWidth="1"/>
    <col min="7" max="7" width="19.28125" style="0" customWidth="1"/>
    <col min="8" max="8" width="11.8515625" style="0" customWidth="1"/>
    <col min="9" max="9" width="11.57421875" style="0" customWidth="1"/>
    <col min="10" max="10" width="7.57421875" style="0" customWidth="1"/>
    <col min="11" max="11" width="10.140625" style="0" customWidth="1"/>
    <col min="12" max="12" width="9.28125" style="0" customWidth="1"/>
    <col min="13" max="13" width="9.421875" style="0" customWidth="1"/>
    <col min="14" max="14" width="10.28125" style="0" customWidth="1"/>
  </cols>
  <sheetData>
    <row r="1" spans="1:14" ht="23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5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7" ht="31.5" customHeight="1">
      <c r="A3" s="35" t="s">
        <v>33</v>
      </c>
      <c r="B3" s="29" t="s">
        <v>20</v>
      </c>
      <c r="C3" s="32" t="s">
        <v>0</v>
      </c>
      <c r="D3" s="35" t="s">
        <v>26</v>
      </c>
      <c r="E3" s="35" t="s">
        <v>32</v>
      </c>
      <c r="F3" s="35" t="s">
        <v>27</v>
      </c>
      <c r="G3" s="35" t="s">
        <v>28</v>
      </c>
      <c r="H3" s="35" t="s">
        <v>29</v>
      </c>
      <c r="I3" s="35" t="s">
        <v>34</v>
      </c>
      <c r="J3" s="47" t="s">
        <v>39</v>
      </c>
      <c r="K3" s="41"/>
      <c r="L3" s="38" t="s">
        <v>31</v>
      </c>
      <c r="M3" s="38" t="s">
        <v>30</v>
      </c>
      <c r="N3" s="9"/>
      <c r="O3" s="8"/>
      <c r="P3" s="1"/>
      <c r="Q3" s="1"/>
    </row>
    <row r="4" spans="1:17" ht="22.5" customHeight="1">
      <c r="A4" s="36"/>
      <c r="B4" s="30"/>
      <c r="C4" s="33"/>
      <c r="D4" s="36"/>
      <c r="E4" s="36"/>
      <c r="F4" s="36"/>
      <c r="G4" s="36"/>
      <c r="H4" s="36"/>
      <c r="I4" s="36"/>
      <c r="J4" s="42"/>
      <c r="K4" s="43"/>
      <c r="L4" s="39"/>
      <c r="M4" s="39"/>
      <c r="N4" s="9"/>
      <c r="O4" s="8"/>
      <c r="P4" s="1"/>
      <c r="Q4" s="1"/>
    </row>
    <row r="5" spans="1:17" ht="22.5" customHeight="1">
      <c r="A5" s="36"/>
      <c r="B5" s="30"/>
      <c r="C5" s="33"/>
      <c r="D5" s="36"/>
      <c r="E5" s="36"/>
      <c r="F5" s="36"/>
      <c r="G5" s="36"/>
      <c r="H5" s="36"/>
      <c r="I5" s="36"/>
      <c r="J5" s="42"/>
      <c r="K5" s="43"/>
      <c r="L5" s="39"/>
      <c r="M5" s="39"/>
      <c r="N5" s="9"/>
      <c r="O5" s="8"/>
      <c r="P5" s="1"/>
      <c r="Q5" s="1"/>
    </row>
    <row r="6" spans="1:17" ht="49.5" customHeight="1">
      <c r="A6" s="36"/>
      <c r="B6" s="30"/>
      <c r="C6" s="33"/>
      <c r="D6" s="36"/>
      <c r="E6" s="36"/>
      <c r="F6" s="36"/>
      <c r="G6" s="36"/>
      <c r="H6" s="36"/>
      <c r="I6" s="36"/>
      <c r="J6" s="44"/>
      <c r="K6" s="45"/>
      <c r="L6" s="39"/>
      <c r="M6" s="39"/>
      <c r="N6" s="9"/>
      <c r="O6" s="8"/>
      <c r="P6" s="1"/>
      <c r="Q6" s="1"/>
    </row>
    <row r="7" spans="1:17" ht="27.75" customHeight="1">
      <c r="A7" s="37"/>
      <c r="B7" s="31"/>
      <c r="C7" s="34"/>
      <c r="D7" s="37"/>
      <c r="E7" s="37"/>
      <c r="F7" s="37"/>
      <c r="G7" s="37"/>
      <c r="H7" s="37"/>
      <c r="I7" s="37"/>
      <c r="J7" s="24" t="s">
        <v>24</v>
      </c>
      <c r="K7" s="24" t="s">
        <v>25</v>
      </c>
      <c r="L7" s="40"/>
      <c r="M7" s="40"/>
      <c r="N7" s="9"/>
      <c r="O7" s="8"/>
      <c r="P7" s="1"/>
      <c r="Q7" s="1"/>
    </row>
    <row r="8" spans="1:17" ht="12.75">
      <c r="A8" s="10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  <c r="G8" s="11">
        <v>7</v>
      </c>
      <c r="H8" s="12">
        <v>8</v>
      </c>
      <c r="I8" s="11">
        <v>9</v>
      </c>
      <c r="J8" s="9">
        <v>10</v>
      </c>
      <c r="K8" s="11">
        <v>11</v>
      </c>
      <c r="L8" s="9">
        <v>12</v>
      </c>
      <c r="M8" s="11">
        <v>13</v>
      </c>
      <c r="N8" s="9"/>
      <c r="O8" s="8"/>
      <c r="P8" s="1"/>
      <c r="Q8" s="18"/>
    </row>
    <row r="9" spans="1:17" ht="12.75">
      <c r="A9" s="11">
        <v>1</v>
      </c>
      <c r="B9" s="11">
        <v>16</v>
      </c>
      <c r="C9" s="13" t="s">
        <v>1</v>
      </c>
      <c r="D9" s="15">
        <v>5536.7</v>
      </c>
      <c r="E9" s="11">
        <v>438.3</v>
      </c>
      <c r="F9" s="11">
        <f>D9+E9</f>
        <v>5975</v>
      </c>
      <c r="G9" s="11">
        <v>894.4</v>
      </c>
      <c r="H9" s="15">
        <v>61.2</v>
      </c>
      <c r="I9" s="11">
        <f>G9+H9</f>
        <v>955.6</v>
      </c>
      <c r="J9" s="11">
        <v>0.007</v>
      </c>
      <c r="K9" s="11">
        <v>0.007</v>
      </c>
      <c r="L9" s="25">
        <f>I9*J9</f>
        <v>6.6892000000000005</v>
      </c>
      <c r="M9" s="25">
        <f>I9*K9</f>
        <v>6.6892000000000005</v>
      </c>
      <c r="N9" s="9"/>
      <c r="O9" s="8"/>
      <c r="P9" s="1"/>
      <c r="Q9" s="1"/>
    </row>
    <row r="10" spans="1:17" ht="12.75">
      <c r="A10" s="11">
        <v>2</v>
      </c>
      <c r="B10" s="11">
        <v>16</v>
      </c>
      <c r="C10" s="13" t="s">
        <v>2</v>
      </c>
      <c r="D10" s="15">
        <v>5851.9</v>
      </c>
      <c r="E10" s="11">
        <v>63.7</v>
      </c>
      <c r="F10" s="11">
        <f aca="true" t="shared" si="0" ref="F10:F24">D10+E10</f>
        <v>5915.599999999999</v>
      </c>
      <c r="G10" s="11">
        <v>777.6</v>
      </c>
      <c r="H10" s="15">
        <v>50.2</v>
      </c>
      <c r="I10" s="11">
        <f aca="true" t="shared" si="1" ref="I10:I23">G10+H10</f>
        <v>827.8000000000001</v>
      </c>
      <c r="J10" s="11">
        <v>0.007</v>
      </c>
      <c r="K10" s="11">
        <v>0.007</v>
      </c>
      <c r="L10" s="25">
        <f aca="true" t="shared" si="2" ref="L10:L24">I10*J10</f>
        <v>5.794600000000001</v>
      </c>
      <c r="M10" s="25">
        <f aca="true" t="shared" si="3" ref="M10:M24">I10*K10</f>
        <v>5.794600000000001</v>
      </c>
      <c r="N10" s="9"/>
      <c r="O10" s="8"/>
      <c r="P10" s="1"/>
      <c r="Q10" s="1"/>
    </row>
    <row r="11" spans="1:17" ht="12.75">
      <c r="A11" s="11">
        <v>3</v>
      </c>
      <c r="B11" s="11">
        <v>10</v>
      </c>
      <c r="C11" s="13" t="s">
        <v>3</v>
      </c>
      <c r="D11" s="15">
        <v>4137.8</v>
      </c>
      <c r="E11" s="11">
        <v>16.8</v>
      </c>
      <c r="F11" s="11">
        <f t="shared" si="0"/>
        <v>4154.6</v>
      </c>
      <c r="G11" s="11">
        <v>629.8</v>
      </c>
      <c r="H11" s="19">
        <v>40</v>
      </c>
      <c r="I11" s="11">
        <f t="shared" si="1"/>
        <v>669.8</v>
      </c>
      <c r="J11" s="11">
        <v>0.007</v>
      </c>
      <c r="K11" s="11">
        <v>0.007</v>
      </c>
      <c r="L11" s="25">
        <f t="shared" si="2"/>
        <v>4.6886</v>
      </c>
      <c r="M11" s="25">
        <f t="shared" si="3"/>
        <v>4.6886</v>
      </c>
      <c r="N11" s="9"/>
      <c r="O11" s="8"/>
      <c r="P11" s="1"/>
      <c r="Q11" s="1"/>
    </row>
    <row r="12" spans="1:17" ht="12.75">
      <c r="A12" s="11">
        <v>4</v>
      </c>
      <c r="B12" s="11">
        <v>10</v>
      </c>
      <c r="C12" s="13" t="s">
        <v>4</v>
      </c>
      <c r="D12" s="15">
        <v>4039.5</v>
      </c>
      <c r="E12" s="11"/>
      <c r="F12" s="11">
        <f t="shared" si="0"/>
        <v>4039.5</v>
      </c>
      <c r="G12" s="11">
        <v>547.9</v>
      </c>
      <c r="H12" s="15">
        <v>33.2</v>
      </c>
      <c r="I12" s="11">
        <f t="shared" si="1"/>
        <v>581.1</v>
      </c>
      <c r="J12" s="11">
        <v>0.007</v>
      </c>
      <c r="K12" s="11">
        <v>0.007</v>
      </c>
      <c r="L12" s="25">
        <f t="shared" si="2"/>
        <v>4.0677</v>
      </c>
      <c r="M12" s="25">
        <f t="shared" si="3"/>
        <v>4.0677</v>
      </c>
      <c r="N12" s="9"/>
      <c r="O12" s="8"/>
      <c r="P12" s="1"/>
      <c r="Q12" s="1"/>
    </row>
    <row r="13" spans="1:17" ht="12.75">
      <c r="A13" s="11">
        <v>5</v>
      </c>
      <c r="B13" s="11">
        <v>10</v>
      </c>
      <c r="C13" s="13" t="s">
        <v>5</v>
      </c>
      <c r="D13" s="15">
        <v>4209.1</v>
      </c>
      <c r="E13" s="11">
        <v>16.7</v>
      </c>
      <c r="F13" s="11">
        <f t="shared" si="0"/>
        <v>4225.8</v>
      </c>
      <c r="G13" s="11">
        <v>640</v>
      </c>
      <c r="H13" s="15">
        <v>23.6</v>
      </c>
      <c r="I13" s="11">
        <f t="shared" si="1"/>
        <v>663.6</v>
      </c>
      <c r="J13" s="11">
        <v>0.007</v>
      </c>
      <c r="K13" s="11">
        <v>0.007</v>
      </c>
      <c r="L13" s="25">
        <f t="shared" si="2"/>
        <v>4.6452</v>
      </c>
      <c r="M13" s="25">
        <f t="shared" si="3"/>
        <v>4.6452</v>
      </c>
      <c r="N13" s="9"/>
      <c r="O13" s="8"/>
      <c r="P13" s="1"/>
      <c r="Q13" s="1"/>
    </row>
    <row r="14" spans="1:17" ht="12.75">
      <c r="A14" s="11">
        <v>6</v>
      </c>
      <c r="B14" s="11">
        <v>10</v>
      </c>
      <c r="C14" s="13" t="s">
        <v>6</v>
      </c>
      <c r="D14" s="15">
        <v>4168.3</v>
      </c>
      <c r="E14" s="11">
        <v>15.3</v>
      </c>
      <c r="F14" s="11">
        <f t="shared" si="0"/>
        <v>4183.6</v>
      </c>
      <c r="G14" s="11">
        <v>891.1</v>
      </c>
      <c r="H14" s="15">
        <v>23.6</v>
      </c>
      <c r="I14" s="11">
        <f t="shared" si="1"/>
        <v>914.7</v>
      </c>
      <c r="J14" s="11">
        <v>0.007</v>
      </c>
      <c r="K14" s="11">
        <v>0.007</v>
      </c>
      <c r="L14" s="25">
        <f t="shared" si="2"/>
        <v>6.402900000000001</v>
      </c>
      <c r="M14" s="25">
        <f t="shared" si="3"/>
        <v>6.402900000000001</v>
      </c>
      <c r="N14" s="9"/>
      <c r="O14" s="8"/>
      <c r="P14" s="1"/>
      <c r="Q14" s="1"/>
    </row>
    <row r="15" spans="1:17" ht="12.75">
      <c r="A15" s="11">
        <v>7</v>
      </c>
      <c r="B15" s="11" t="s">
        <v>19</v>
      </c>
      <c r="C15" s="13" t="s">
        <v>7</v>
      </c>
      <c r="D15" s="15">
        <v>21853.3</v>
      </c>
      <c r="E15" s="11">
        <v>28.3</v>
      </c>
      <c r="F15" s="11">
        <f t="shared" si="0"/>
        <v>21881.6</v>
      </c>
      <c r="G15" s="11">
        <v>4276.2</v>
      </c>
      <c r="H15" s="15">
        <v>148.06</v>
      </c>
      <c r="I15" s="11">
        <f t="shared" si="1"/>
        <v>4424.26</v>
      </c>
      <c r="J15" s="11">
        <v>0.006</v>
      </c>
      <c r="K15" s="11">
        <v>0.006</v>
      </c>
      <c r="L15" s="25">
        <f t="shared" si="2"/>
        <v>26.545560000000002</v>
      </c>
      <c r="M15" s="25">
        <f t="shared" si="3"/>
        <v>26.545560000000002</v>
      </c>
      <c r="N15" s="9"/>
      <c r="O15" s="8"/>
      <c r="P15" s="1"/>
      <c r="Q15" s="1"/>
    </row>
    <row r="16" spans="1:17" ht="12.75">
      <c r="A16" s="11">
        <v>8</v>
      </c>
      <c r="B16" s="11">
        <v>17</v>
      </c>
      <c r="C16" s="13" t="s">
        <v>8</v>
      </c>
      <c r="D16" s="15">
        <v>22664.5</v>
      </c>
      <c r="E16" s="11">
        <v>121.3</v>
      </c>
      <c r="F16" s="11">
        <f t="shared" si="0"/>
        <v>22785.8</v>
      </c>
      <c r="G16" s="11">
        <v>4551.6</v>
      </c>
      <c r="H16" s="15">
        <v>149.96</v>
      </c>
      <c r="I16" s="11">
        <f t="shared" si="1"/>
        <v>4701.56</v>
      </c>
      <c r="J16" s="11">
        <v>0.006</v>
      </c>
      <c r="K16" s="11">
        <v>0.006</v>
      </c>
      <c r="L16" s="25">
        <f t="shared" si="2"/>
        <v>28.209360000000004</v>
      </c>
      <c r="M16" s="25">
        <f t="shared" si="3"/>
        <v>28.209360000000004</v>
      </c>
      <c r="N16" s="9"/>
      <c r="O16" s="8"/>
      <c r="P16" s="1"/>
      <c r="Q16" s="1"/>
    </row>
    <row r="17" spans="1:17" ht="12.75">
      <c r="A17" s="11">
        <v>9</v>
      </c>
      <c r="B17" s="11">
        <v>14</v>
      </c>
      <c r="C17" s="13" t="s">
        <v>9</v>
      </c>
      <c r="D17" s="15">
        <v>12368.3</v>
      </c>
      <c r="E17" s="11"/>
      <c r="F17" s="11">
        <f t="shared" si="0"/>
        <v>12368.3</v>
      </c>
      <c r="G17" s="11">
        <v>2444.3</v>
      </c>
      <c r="H17" s="15">
        <v>153.04</v>
      </c>
      <c r="I17" s="11">
        <f t="shared" si="1"/>
        <v>2597.34</v>
      </c>
      <c r="J17" s="11">
        <v>0.007</v>
      </c>
      <c r="K17" s="11">
        <v>0.007</v>
      </c>
      <c r="L17" s="25">
        <f t="shared" si="2"/>
        <v>18.18138</v>
      </c>
      <c r="M17" s="25">
        <f t="shared" si="3"/>
        <v>18.18138</v>
      </c>
      <c r="N17" s="9"/>
      <c r="O17" s="8"/>
      <c r="P17" s="1"/>
      <c r="Q17" s="1"/>
    </row>
    <row r="18" spans="1:17" ht="12.75">
      <c r="A18" s="11">
        <v>10</v>
      </c>
      <c r="B18" s="11">
        <v>10</v>
      </c>
      <c r="C18" s="13" t="s">
        <v>10</v>
      </c>
      <c r="D18" s="15">
        <v>6091.1</v>
      </c>
      <c r="E18" s="11">
        <v>65.8</v>
      </c>
      <c r="F18" s="11">
        <f t="shared" si="0"/>
        <v>6156.900000000001</v>
      </c>
      <c r="G18" s="11">
        <v>935.9</v>
      </c>
      <c r="H18" s="15">
        <v>52.93</v>
      </c>
      <c r="I18" s="11">
        <f t="shared" si="1"/>
        <v>988.8299999999999</v>
      </c>
      <c r="J18" s="11">
        <v>0.007</v>
      </c>
      <c r="K18" s="11">
        <v>0.007</v>
      </c>
      <c r="L18" s="25">
        <f t="shared" si="2"/>
        <v>6.92181</v>
      </c>
      <c r="M18" s="25">
        <f t="shared" si="3"/>
        <v>6.92181</v>
      </c>
      <c r="N18" s="9"/>
      <c r="O18" s="8"/>
      <c r="P18" s="1"/>
      <c r="Q18" s="1"/>
    </row>
    <row r="19" spans="1:17" ht="12.75">
      <c r="A19" s="11">
        <v>11</v>
      </c>
      <c r="B19" s="11">
        <v>10</v>
      </c>
      <c r="C19" s="13" t="s">
        <v>11</v>
      </c>
      <c r="D19" s="15">
        <v>4160.74</v>
      </c>
      <c r="E19" s="11">
        <v>12.6</v>
      </c>
      <c r="F19" s="11">
        <f t="shared" si="0"/>
        <v>4173.34</v>
      </c>
      <c r="G19" s="11">
        <v>595.7</v>
      </c>
      <c r="H19" s="15">
        <v>44.9</v>
      </c>
      <c r="I19" s="11">
        <f t="shared" si="1"/>
        <v>640.6</v>
      </c>
      <c r="J19" s="11">
        <v>0.007</v>
      </c>
      <c r="K19" s="11">
        <v>0.007</v>
      </c>
      <c r="L19" s="25">
        <f t="shared" si="2"/>
        <v>4.4842</v>
      </c>
      <c r="M19" s="25">
        <f t="shared" si="3"/>
        <v>4.4842</v>
      </c>
      <c r="N19" s="9"/>
      <c r="O19" s="8"/>
      <c r="P19" s="1"/>
      <c r="Q19" s="1"/>
    </row>
    <row r="20" spans="1:17" ht="12.75">
      <c r="A20" s="11">
        <v>12</v>
      </c>
      <c r="B20" s="11">
        <v>10</v>
      </c>
      <c r="C20" s="13" t="s">
        <v>12</v>
      </c>
      <c r="D20" s="15">
        <v>6259.3</v>
      </c>
      <c r="E20" s="11">
        <v>32.3</v>
      </c>
      <c r="F20" s="11">
        <f t="shared" si="0"/>
        <v>6291.6</v>
      </c>
      <c r="G20" s="11">
        <v>975.1</v>
      </c>
      <c r="H20" s="15">
        <v>28.13</v>
      </c>
      <c r="I20" s="11">
        <f t="shared" si="1"/>
        <v>1003.23</v>
      </c>
      <c r="J20" s="11">
        <v>0.007</v>
      </c>
      <c r="K20" s="11">
        <v>0.007</v>
      </c>
      <c r="L20" s="25">
        <f t="shared" si="2"/>
        <v>7.02261</v>
      </c>
      <c r="M20" s="25">
        <f t="shared" si="3"/>
        <v>7.02261</v>
      </c>
      <c r="N20" s="9"/>
      <c r="O20" s="8"/>
      <c r="P20" s="1"/>
      <c r="Q20" s="1"/>
    </row>
    <row r="21" spans="1:17" ht="12.75">
      <c r="A21" s="11">
        <v>13</v>
      </c>
      <c r="B21" s="11">
        <v>10</v>
      </c>
      <c r="C21" s="13" t="s">
        <v>13</v>
      </c>
      <c r="D21" s="15">
        <v>4084.5</v>
      </c>
      <c r="E21" s="11">
        <v>34.1</v>
      </c>
      <c r="F21" s="11">
        <f t="shared" si="0"/>
        <v>4118.6</v>
      </c>
      <c r="G21" s="11">
        <v>602.4</v>
      </c>
      <c r="H21" s="15">
        <v>30.2</v>
      </c>
      <c r="I21" s="11">
        <f t="shared" si="1"/>
        <v>632.6</v>
      </c>
      <c r="J21" s="11">
        <v>0.007</v>
      </c>
      <c r="K21" s="11">
        <v>0.007</v>
      </c>
      <c r="L21" s="25">
        <f t="shared" si="2"/>
        <v>4.4282</v>
      </c>
      <c r="M21" s="25">
        <f t="shared" si="3"/>
        <v>4.4282</v>
      </c>
      <c r="N21" s="9"/>
      <c r="O21" s="8"/>
      <c r="P21" s="1"/>
      <c r="Q21" s="1"/>
    </row>
    <row r="22" spans="1:17" ht="12.75">
      <c r="A22" s="11">
        <v>14</v>
      </c>
      <c r="B22" s="11">
        <v>10</v>
      </c>
      <c r="C22" s="13" t="s">
        <v>14</v>
      </c>
      <c r="D22" s="15">
        <v>5498.2</v>
      </c>
      <c r="E22" s="11"/>
      <c r="F22" s="11">
        <f t="shared" si="0"/>
        <v>5498.2</v>
      </c>
      <c r="G22" s="11">
        <v>913.1</v>
      </c>
      <c r="H22" s="15">
        <v>13.5</v>
      </c>
      <c r="I22" s="11">
        <f t="shared" si="1"/>
        <v>926.6</v>
      </c>
      <c r="J22" s="11">
        <v>0.007</v>
      </c>
      <c r="K22" s="11">
        <v>0.007</v>
      </c>
      <c r="L22" s="25">
        <f t="shared" si="2"/>
        <v>6.4862</v>
      </c>
      <c r="M22" s="25">
        <f t="shared" si="3"/>
        <v>6.4862</v>
      </c>
      <c r="N22" s="9"/>
      <c r="O22" s="8"/>
      <c r="P22" s="1"/>
      <c r="Q22" s="1"/>
    </row>
    <row r="23" spans="1:17" ht="12.75">
      <c r="A23" s="11">
        <v>15</v>
      </c>
      <c r="B23" s="11">
        <v>17</v>
      </c>
      <c r="C23" s="13" t="s">
        <v>15</v>
      </c>
      <c r="D23" s="15">
        <v>26472.5</v>
      </c>
      <c r="E23" s="11">
        <v>31</v>
      </c>
      <c r="F23" s="11">
        <f t="shared" si="0"/>
        <v>26503.5</v>
      </c>
      <c r="G23" s="11">
        <v>5166.3</v>
      </c>
      <c r="H23" s="15">
        <v>198.1</v>
      </c>
      <c r="I23" s="11">
        <f t="shared" si="1"/>
        <v>5364.400000000001</v>
      </c>
      <c r="J23" s="11">
        <v>0.006</v>
      </c>
      <c r="K23" s="11">
        <v>0.006</v>
      </c>
      <c r="L23" s="25">
        <f t="shared" si="2"/>
        <v>32.186400000000006</v>
      </c>
      <c r="M23" s="25">
        <f t="shared" si="3"/>
        <v>32.186400000000006</v>
      </c>
      <c r="N23" s="9"/>
      <c r="O23" s="8"/>
      <c r="P23" s="1"/>
      <c r="Q23" s="1"/>
    </row>
    <row r="24" spans="1:17" ht="12.75">
      <c r="A24" s="11">
        <v>16</v>
      </c>
      <c r="B24" s="11">
        <v>17</v>
      </c>
      <c r="C24" s="13" t="s">
        <v>16</v>
      </c>
      <c r="D24" s="15">
        <v>22712.5</v>
      </c>
      <c r="E24" s="11">
        <v>1177.23</v>
      </c>
      <c r="F24" s="11">
        <f t="shared" si="0"/>
        <v>23889.73</v>
      </c>
      <c r="G24" s="11">
        <v>5202.9</v>
      </c>
      <c r="H24" s="15">
        <v>100.7</v>
      </c>
      <c r="I24" s="11">
        <f>G24+H24</f>
        <v>5303.599999999999</v>
      </c>
      <c r="J24" s="11">
        <v>0.006</v>
      </c>
      <c r="K24" s="11">
        <v>0.006</v>
      </c>
      <c r="L24" s="25">
        <f t="shared" si="2"/>
        <v>31.821599999999997</v>
      </c>
      <c r="M24" s="25">
        <f t="shared" si="3"/>
        <v>31.821599999999997</v>
      </c>
      <c r="N24" s="9"/>
      <c r="O24" s="8"/>
      <c r="P24" s="1"/>
      <c r="Q24" s="1"/>
    </row>
    <row r="25" spans="1:17" ht="12.75">
      <c r="A25" s="11">
        <v>17</v>
      </c>
      <c r="B25" s="11">
        <v>10</v>
      </c>
      <c r="C25" s="13" t="s">
        <v>36</v>
      </c>
      <c r="D25" s="15">
        <v>6208.3</v>
      </c>
      <c r="E25" s="11">
        <v>36.5</v>
      </c>
      <c r="F25" s="11">
        <f>D25+E25</f>
        <v>6244.8</v>
      </c>
      <c r="G25" s="11">
        <v>810</v>
      </c>
      <c r="H25" s="15"/>
      <c r="I25" s="11">
        <f>G25+H25</f>
        <v>810</v>
      </c>
      <c r="J25" s="11">
        <v>0.007</v>
      </c>
      <c r="K25" s="11">
        <v>0.007</v>
      </c>
      <c r="L25" s="25">
        <f>I25*J25</f>
        <v>5.67</v>
      </c>
      <c r="M25" s="25">
        <f>I25*K25</f>
        <v>5.67</v>
      </c>
      <c r="N25" s="9"/>
      <c r="O25" s="8"/>
      <c r="P25" s="1"/>
      <c r="Q25" s="1"/>
    </row>
    <row r="26" spans="1:17" ht="12.75">
      <c r="A26" s="11">
        <v>18</v>
      </c>
      <c r="B26" s="11">
        <v>10</v>
      </c>
      <c r="C26" s="13" t="s">
        <v>37</v>
      </c>
      <c r="D26" s="15">
        <v>6220.8</v>
      </c>
      <c r="E26" s="11"/>
      <c r="F26" s="11">
        <f>D26+E26</f>
        <v>6220.8</v>
      </c>
      <c r="G26" s="11">
        <v>799.9</v>
      </c>
      <c r="H26" s="15">
        <v>23.8</v>
      </c>
      <c r="I26" s="11">
        <v>799.9</v>
      </c>
      <c r="J26" s="11">
        <v>0.007</v>
      </c>
      <c r="K26" s="11">
        <v>0.007</v>
      </c>
      <c r="L26" s="25">
        <f>I26*J26</f>
        <v>5.5993</v>
      </c>
      <c r="M26" s="25">
        <f>I26*K26</f>
        <v>5.5993</v>
      </c>
      <c r="N26" s="9"/>
      <c r="O26" s="8"/>
      <c r="P26" s="1"/>
      <c r="Q26" s="1"/>
    </row>
    <row r="27" spans="1:17" ht="12.75">
      <c r="A27" s="14"/>
      <c r="B27" s="11">
        <v>10</v>
      </c>
      <c r="C27" s="23" t="s">
        <v>17</v>
      </c>
      <c r="D27" s="20">
        <f>SUM(D9:D26)</f>
        <v>172537.34</v>
      </c>
      <c r="E27" s="22">
        <f>SUM(E9:E26)</f>
        <v>2089.93</v>
      </c>
      <c r="F27" s="22">
        <f>SUM(F9:F26)</f>
        <v>174627.27</v>
      </c>
      <c r="G27" s="21">
        <f>SUM(G9:G26)</f>
        <v>31654.200000000004</v>
      </c>
      <c r="H27" s="21">
        <f>SUM(H9:H24)</f>
        <v>1151.32</v>
      </c>
      <c r="I27" s="21">
        <f>SUM(I9:I26)</f>
        <v>32805.52</v>
      </c>
      <c r="J27" s="21"/>
      <c r="K27" s="21"/>
      <c r="L27" s="26">
        <f>SUM(L9:L24)</f>
        <v>198.57551999999998</v>
      </c>
      <c r="M27" s="25">
        <f>SUM(M9:M24)</f>
        <v>198.57551999999998</v>
      </c>
      <c r="N27" s="9"/>
      <c r="O27" s="8"/>
      <c r="P27" s="1"/>
      <c r="Q27" s="1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1"/>
      <c r="Q28" s="1"/>
    </row>
    <row r="29" spans="3:12" ht="12.75">
      <c r="C29" s="3"/>
      <c r="D29" s="2"/>
      <c r="E29" s="3"/>
      <c r="F29" s="3"/>
      <c r="G29" s="3"/>
      <c r="H29" s="4"/>
      <c r="I29" s="4"/>
      <c r="J29" s="4"/>
      <c r="K29" s="4"/>
      <c r="L29" s="4"/>
    </row>
    <row r="30" spans="3:12" ht="12.75">
      <c r="C30" s="3"/>
      <c r="D30" s="4"/>
      <c r="E30" s="3"/>
      <c r="F30" s="3"/>
      <c r="G30" s="3"/>
      <c r="H30" s="4"/>
      <c r="I30" s="4"/>
      <c r="J30" s="4"/>
      <c r="K30" s="4"/>
      <c r="L30" s="4"/>
    </row>
    <row r="31" spans="3:12" ht="12.75">
      <c r="C31" s="16"/>
      <c r="D31" s="17"/>
      <c r="E31" s="16"/>
      <c r="F31" s="16"/>
      <c r="G31" s="3"/>
      <c r="H31" s="2"/>
      <c r="I31" s="2"/>
      <c r="J31" s="2"/>
      <c r="K31" s="2"/>
      <c r="L31" s="2"/>
    </row>
    <row r="32" spans="3:12" ht="12.75">
      <c r="C32" s="16" t="s">
        <v>18</v>
      </c>
      <c r="D32" s="6"/>
      <c r="E32" s="6"/>
      <c r="F32" s="6"/>
      <c r="H32" s="2"/>
      <c r="I32" s="2"/>
      <c r="J32" s="2"/>
      <c r="K32" s="2"/>
      <c r="L32" s="2"/>
    </row>
    <row r="33" spans="3:12" ht="12.75">
      <c r="C33" s="3"/>
      <c r="D33" s="1"/>
      <c r="E33" s="1"/>
      <c r="F33" s="1"/>
      <c r="G33" s="1"/>
      <c r="H33" s="5"/>
      <c r="I33" s="5"/>
      <c r="J33" s="5"/>
      <c r="K33" s="5"/>
      <c r="L33" s="5"/>
    </row>
    <row r="34" spans="2:12" ht="12.75">
      <c r="B34" s="6" t="s">
        <v>21</v>
      </c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6" t="s">
        <v>22</v>
      </c>
      <c r="C35" s="3"/>
      <c r="D35" s="1"/>
      <c r="E35" s="1"/>
      <c r="F35" s="1"/>
      <c r="G35" s="1"/>
      <c r="H35" s="1"/>
      <c r="I35" s="1"/>
      <c r="J35" s="1"/>
      <c r="K35" s="1"/>
      <c r="L35" s="1"/>
    </row>
    <row r="36" spans="3:12" ht="12.75">
      <c r="C36" s="3"/>
      <c r="D36" s="1"/>
      <c r="E36" s="1"/>
      <c r="F36" s="1"/>
      <c r="G36" s="1"/>
      <c r="H36" s="1"/>
      <c r="I36" s="1"/>
      <c r="J36" s="1"/>
      <c r="K36" s="1"/>
      <c r="L36" s="1"/>
    </row>
    <row r="38" spans="2:6" ht="12.75">
      <c r="B38" s="46" t="s">
        <v>35</v>
      </c>
      <c r="C38" s="46"/>
      <c r="D38" s="46"/>
      <c r="E38" s="46"/>
      <c r="F38" s="46"/>
    </row>
    <row r="41" ht="12.75">
      <c r="C41" s="6"/>
    </row>
  </sheetData>
  <sheetProtection/>
  <mergeCells count="15">
    <mergeCell ref="H3:H7"/>
    <mergeCell ref="I3:I7"/>
    <mergeCell ref="J3:K6"/>
    <mergeCell ref="L3:L7"/>
    <mergeCell ref="B38:F38"/>
    <mergeCell ref="A1:N1"/>
    <mergeCell ref="A2:N2"/>
    <mergeCell ref="B3:B7"/>
    <mergeCell ref="C3:C7"/>
    <mergeCell ref="A3:A7"/>
    <mergeCell ref="D3:D7"/>
    <mergeCell ref="E3:E7"/>
    <mergeCell ref="F3:F7"/>
    <mergeCell ref="G3:G7"/>
    <mergeCell ref="M3:M7"/>
  </mergeCells>
  <printOptions/>
  <pageMargins left="0.14" right="0.15" top="0.47" bottom="0.19" header="0.2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2017-02-10T14:06:39Z</cp:lastPrinted>
  <dcterms:created xsi:type="dcterms:W3CDTF">1996-10-08T23:32:33Z</dcterms:created>
  <dcterms:modified xsi:type="dcterms:W3CDTF">2017-05-30T14:35:25Z</dcterms:modified>
  <cp:category/>
  <cp:version/>
  <cp:contentType/>
  <cp:contentStatus/>
</cp:coreProperties>
</file>